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8CCF8AE-797B-4FAD-B748-CB3D081D859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Отч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<sst xmlns="http://schemas.openxmlformats.org/spreadsheetml/2006/main" count="12" uniqueCount="8">
  <si>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</si>
  <si>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Думы Краснохолмского муниципального округа Тверской области первого созыва</t>
  </si>
  <si>
    <t>В руб.</t>
  </si>
  <si>
    <t>1</t>
  </si>
  <si>
    <t>1.</t>
  </si>
  <si>
    <t/>
  </si>
  <si>
    <t>2.</t>
  </si>
  <si>
    <t>По состоянию на 09.09.2020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</si>
</sst>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topLeftCell="C13" workbookViewId="0">
      <selection activeCell="A2" sqref="A2:N2"/>
    </sheetView>
  </sheetViews>
  <sheetFormatPr defaultRowHeight="15" x14ac:dyDescent="0.2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 x14ac:dyDescent="0.25">
      <c r="N1" s="1"/>
    </row>
    <row r="2" spans="1:15" ht="206.1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5.7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x14ac:dyDescent="0.25">
      <c r="N4" s="3" t="s">
        <v>7</v>
      </c>
    </row>
    <row r="5" spans="1:15" x14ac:dyDescent="0.25">
      <c r="N5" s="3" t="s">
        <v>2</v>
      </c>
    </row>
    <row r="6" spans="1:15" ht="24" customHeight="1" x14ac:dyDescent="0.25">
      <c r="A6" s="16" t="str">
        <f t="shared" ref="A6" si="0">"№
п/п"</f>
        <v>№
п/п</v>
      </c>
      <c r="B6" s="16" t="str">
        <f t="shared" ref="B6" si="1">"Наименование избирательного округа"</f>
        <v>Наименование избирательного округа</v>
      </c>
      <c r="C6" s="16" t="str">
        <f t="shared" ref="C6" si="2">"Фамилия, имя, отчество кандидата"</f>
        <v>Фамилия, имя, отчество кандидата</v>
      </c>
      <c r="D6" s="19" t="str">
        <f t="shared" ref="D6" si="3">"Поступило средств"</f>
        <v>Поступило средств</v>
      </c>
      <c r="E6" s="20"/>
      <c r="F6" s="20"/>
      <c r="G6" s="20"/>
      <c r="H6" s="21"/>
      <c r="I6" s="19" t="str">
        <f t="shared" ref="I6" si="4">"Израсходовано средств"</f>
        <v>Израсходовано средств</v>
      </c>
      <c r="J6" s="20"/>
      <c r="K6" s="20"/>
      <c r="L6" s="21"/>
      <c r="M6" s="19" t="str">
        <f t="shared" ref="M6" si="5">"Возвращено средств"</f>
        <v>Возвращено средств</v>
      </c>
      <c r="N6" s="21"/>
    </row>
    <row r="7" spans="1:15" ht="53.1" customHeight="1" x14ac:dyDescent="0.25">
      <c r="A7" s="17"/>
      <c r="B7" s="17"/>
      <c r="C7" s="17"/>
      <c r="D7" s="16" t="str">
        <f t="shared" ref="D7" si="6">"всего"</f>
        <v>всего</v>
      </c>
      <c r="E7" s="19" t="str">
        <f t="shared" ref="E7" si="7">"из них"</f>
        <v>из них</v>
      </c>
      <c r="F7" s="20"/>
      <c r="G7" s="20"/>
      <c r="H7" s="21"/>
      <c r="I7" s="16" t="str">
        <f t="shared" ref="I7" si="8">"всего"</f>
        <v>всего</v>
      </c>
      <c r="J7" s="19" t="str">
        <f t="shared" ref="J7" si="9">"из них финансовые операции по расходованию средств на сумму, превышающую 32 тыс. рублей"</f>
        <v>из них финансовые операции по расходованию средств на сумму, превышающую 32 тыс. рублей</v>
      </c>
      <c r="K7" s="20"/>
      <c r="L7" s="21"/>
      <c r="M7" s="16" t="str">
        <f t="shared" ref="M7" si="10">"сумма, руб."</f>
        <v>сумма, руб.</v>
      </c>
      <c r="N7" s="16" t="str">
        <f t="shared" ref="N7" si="11">"основание возврата"</f>
        <v>основание возврата</v>
      </c>
      <c r="O7" s="2"/>
    </row>
    <row r="8" spans="1:15" ht="68.099999999999994" customHeight="1" x14ac:dyDescent="0.25">
      <c r="A8" s="17"/>
      <c r="B8" s="17"/>
      <c r="C8" s="17"/>
      <c r="D8" s="17"/>
      <c r="E8" s="19" t="str">
        <f t="shared" ref="E8" si="12">"пожертвования от юридических лиц на сумму, превышающую 19 тыс. рублей"</f>
        <v>пожертвования от юридических лиц на сумму, превышающую 19 тыс. рублей</v>
      </c>
      <c r="F8" s="21"/>
      <c r="G8" s="19" t="str">
        <f t="shared" ref="G8" si="13">"пожертвования от граждан на сумму, превышающую  6 тыс. рублей"</f>
        <v>пожертвования от граждан на сумму, превышающую  6 тыс. рублей</v>
      </c>
      <c r="H8" s="21"/>
      <c r="I8" s="17"/>
      <c r="J8" s="16" t="str">
        <f t="shared" ref="J8" si="14">"дата операции"</f>
        <v>дата операции</v>
      </c>
      <c r="K8" s="16" t="str">
        <f t="shared" ref="K8" si="15">"сумма, руб."</f>
        <v>сумма, руб.</v>
      </c>
      <c r="L8" s="16" t="str">
        <f t="shared" ref="L8" si="16">"назначение платежа"</f>
        <v>назначение платежа</v>
      </c>
      <c r="M8" s="17"/>
      <c r="N8" s="17"/>
      <c r="O8" s="2"/>
    </row>
    <row r="9" spans="1:15" ht="75" customHeight="1" x14ac:dyDescent="0.25">
      <c r="A9" s="18"/>
      <c r="B9" s="18"/>
      <c r="C9" s="18"/>
      <c r="D9" s="18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18"/>
      <c r="J9" s="18"/>
      <c r="K9" s="18"/>
      <c r="L9" s="18"/>
      <c r="M9" s="18"/>
      <c r="N9" s="18"/>
      <c r="O9" s="2"/>
    </row>
    <row r="10" spans="1:15" x14ac:dyDescent="0.25">
      <c r="A10" s="6" t="s">
        <v>3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75" customHeight="1" x14ac:dyDescent="0.25">
      <c r="A11" s="7" t="s">
        <v>4</v>
      </c>
      <c r="B11" s="8" t="str">
        <f>"Краснохолмский пятимандатный №1 (№ 1)"</f>
        <v>Краснохолмский пятимандатный №1 (№ 1)</v>
      </c>
      <c r="C11" s="8" t="str">
        <f>"Портнов Сергей Владимирович"</f>
        <v>Портнов Сергей Владимирович</v>
      </c>
      <c r="D11" s="9">
        <v>150</v>
      </c>
      <c r="E11" s="9"/>
      <c r="F11" s="8" t="str">
        <f>""</f>
        <v/>
      </c>
      <c r="G11" s="9"/>
      <c r="H11" s="10"/>
      <c r="I11" s="9">
        <v>150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30" customHeight="1" x14ac:dyDescent="0.25">
      <c r="A12" s="6" t="s">
        <v>5</v>
      </c>
      <c r="B12" s="12" t="str">
        <f>""</f>
        <v/>
      </c>
      <c r="C12" s="12" t="str">
        <f>"Итого по кандидату"</f>
        <v>Итого по кандидату</v>
      </c>
      <c r="D12" s="13">
        <v>150</v>
      </c>
      <c r="E12" s="13">
        <v>0</v>
      </c>
      <c r="F12" s="12" t="str">
        <f>""</f>
        <v/>
      </c>
      <c r="G12" s="13">
        <v>0</v>
      </c>
      <c r="H12" s="14"/>
      <c r="I12" s="13">
        <v>150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105" customHeight="1" x14ac:dyDescent="0.25">
      <c r="A13" s="6" t="s">
        <v>5</v>
      </c>
      <c r="B13" s="12" t="str">
        <f>""</f>
        <v/>
      </c>
      <c r="C13" s="12" t="str">
        <f>"Избирательный округ (Краснохолмский пятимандатный №1 (№ 1)), всего"</f>
        <v>Избирательный округ (Краснохолмский пятимандатный №1 (№ 1)), всего</v>
      </c>
      <c r="D13" s="13">
        <v>150</v>
      </c>
      <c r="E13" s="13">
        <v>0</v>
      </c>
      <c r="F13" s="12" t="str">
        <f>""</f>
        <v/>
      </c>
      <c r="G13" s="13">
        <v>0</v>
      </c>
      <c r="H13" s="14"/>
      <c r="I13" s="13">
        <v>150</v>
      </c>
      <c r="J13" s="15"/>
      <c r="K13" s="13">
        <v>0</v>
      </c>
      <c r="L13" s="12" t="str">
        <f>""</f>
        <v/>
      </c>
      <c r="M13" s="13">
        <v>0</v>
      </c>
      <c r="N13" s="12" t="str">
        <f>""</f>
        <v/>
      </c>
      <c r="O13" s="5"/>
    </row>
    <row r="14" spans="1:15" ht="75" customHeight="1" x14ac:dyDescent="0.25">
      <c r="A14" s="7" t="s">
        <v>6</v>
      </c>
      <c r="B14" s="8" t="str">
        <f>"Краснохолмский пятимандатный №2 (№ 2)"</f>
        <v>Краснохолмский пятимандатный №2 (№ 2)</v>
      </c>
      <c r="C14" s="8" t="str">
        <f>"Разумов Андрей Станиславович"</f>
        <v>Разумов Андрей Станиславович</v>
      </c>
      <c r="D14" s="9">
        <v>300</v>
      </c>
      <c r="E14" s="9"/>
      <c r="F14" s="8" t="str">
        <f>""</f>
        <v/>
      </c>
      <c r="G14" s="9"/>
      <c r="H14" s="10"/>
      <c r="I14" s="9">
        <v>300</v>
      </c>
      <c r="J14" s="11"/>
      <c r="K14" s="9"/>
      <c r="L14" s="8" t="str">
        <f>""</f>
        <v/>
      </c>
      <c r="M14" s="9"/>
      <c r="N14" s="8" t="str">
        <f>""</f>
        <v/>
      </c>
      <c r="O14" s="5"/>
    </row>
    <row r="15" spans="1:15" ht="30" customHeight="1" x14ac:dyDescent="0.25">
      <c r="A15" s="6" t="s">
        <v>5</v>
      </c>
      <c r="B15" s="12" t="str">
        <f>""</f>
        <v/>
      </c>
      <c r="C15" s="12" t="str">
        <f>"Итого по кандидату"</f>
        <v>Итого по кандидату</v>
      </c>
      <c r="D15" s="13">
        <v>300</v>
      </c>
      <c r="E15" s="13">
        <v>0</v>
      </c>
      <c r="F15" s="12" t="str">
        <f>""</f>
        <v/>
      </c>
      <c r="G15" s="13">
        <v>0</v>
      </c>
      <c r="H15" s="14"/>
      <c r="I15" s="13">
        <v>300</v>
      </c>
      <c r="J15" s="15"/>
      <c r="K15" s="13">
        <v>0</v>
      </c>
      <c r="L15" s="12" t="str">
        <f>""</f>
        <v/>
      </c>
      <c r="M15" s="13">
        <v>0</v>
      </c>
      <c r="N15" s="12" t="str">
        <f>""</f>
        <v/>
      </c>
      <c r="O15" s="5"/>
    </row>
    <row r="16" spans="1:15" ht="105" customHeight="1" x14ac:dyDescent="0.25">
      <c r="A16" s="6" t="s">
        <v>5</v>
      </c>
      <c r="B16" s="12" t="str">
        <f>""</f>
        <v/>
      </c>
      <c r="C16" s="12" t="str">
        <f>"Избирательный округ (Краснохолмский пятимандатный №2 (№ 2)), всего"</f>
        <v>Избирательный округ (Краснохолмский пятимандатный №2 (№ 2)), всего</v>
      </c>
      <c r="D16" s="13">
        <v>300</v>
      </c>
      <c r="E16" s="13">
        <v>0</v>
      </c>
      <c r="F16" s="12" t="str">
        <f>""</f>
        <v/>
      </c>
      <c r="G16" s="13">
        <v>0</v>
      </c>
      <c r="H16" s="14"/>
      <c r="I16" s="13">
        <v>300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:15" x14ac:dyDescent="0.25">
      <c r="A17" s="6" t="s">
        <v>5</v>
      </c>
      <c r="B17" s="12" t="str">
        <f>""</f>
        <v/>
      </c>
      <c r="C17" s="12" t="str">
        <f>"Итого"</f>
        <v>Итого</v>
      </c>
      <c r="D17" s="13">
        <v>450</v>
      </c>
      <c r="E17" s="13">
        <v>0</v>
      </c>
      <c r="F17" s="12" t="str">
        <f>""</f>
        <v/>
      </c>
      <c r="G17" s="13">
        <v>0</v>
      </c>
      <c r="H17" s="14">
        <v>0</v>
      </c>
      <c r="I17" s="13">
        <v>450</v>
      </c>
      <c r="J17" s="15"/>
      <c r="K17" s="13">
        <v>0</v>
      </c>
      <c r="L17" s="12" t="str">
        <f>""</f>
        <v/>
      </c>
      <c r="M17" s="13">
        <v>0</v>
      </c>
      <c r="N17" s="12" t="str">
        <f>""</f>
        <v/>
      </c>
      <c r="O17" s="5"/>
    </row>
    <row r="18" spans="1:15" x14ac:dyDescent="0.25">
      <c r="O18" s="5"/>
    </row>
  </sheetData>
  <mergeCells count="19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Usr-7A39</cp:lastModifiedBy>
  <dcterms:created xsi:type="dcterms:W3CDTF">2020-09-04T07:06:52Z</dcterms:created>
  <dcterms:modified xsi:type="dcterms:W3CDTF">2020-09-09T08:26:24Z</dcterms:modified>
</cp:coreProperties>
</file>